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12" windowWidth="8400" windowHeight="4188"/>
  </bookViews>
  <sheets>
    <sheet name="Model" sheetId="1" r:id="rId1"/>
  </sheets>
  <definedNames>
    <definedName name="Assignments">Model!$B$24:$C$28</definedName>
    <definedName name="Minimum_blacks">Model!$B$35:$C$35</definedName>
    <definedName name="Minimum_enrollment">Model!$B$31:$C$31</definedName>
    <definedName name="Number_of_blacks">Model!$B$33:$C$33</definedName>
    <definedName name="solver_adj" localSheetId="0" hidden="1">Model!$B$24:$C$28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Model!$B$24:$C$28</definedName>
    <definedName name="solver_lhs2" localSheetId="0" hidden="1">Model!$B$33:$C$33</definedName>
    <definedName name="solver_lhs3" localSheetId="0" hidden="1">Model!$D$24:$D$28</definedName>
    <definedName name="solver_lhs4" localSheetId="0" hidden="1">Model!$B$29:$C$29</definedName>
    <definedName name="solver_lhs5" localSheetId="0" hidden="1">Model!$B$29:$C$29</definedName>
    <definedName name="solver_lhs6" localSheetId="0" hidden="1">Model!$B$33:$C$33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Model!$B$45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3</definedName>
    <definedName name="solver_rel3" localSheetId="0" hidden="1">2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Model!$B$35:$C$35</definedName>
    <definedName name="solver_rhs3" localSheetId="0" hidden="1">1</definedName>
    <definedName name="solver_rhs4" localSheetId="0" hidden="1">Model!$B$31:$C$31</definedName>
    <definedName name="solver_rhs5" localSheetId="0" hidden="1">Model!$B$31:$C$31</definedName>
    <definedName name="solver_rhs6" localSheetId="0" hidden="1">Model!$B$35:$C$35</definedName>
    <definedName name="solver_rlx" localSheetId="0" hidden="1">2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assigned">Model!$D$24:$D$28</definedName>
    <definedName name="Total_distance">Model!$B$45</definedName>
    <definedName name="Total_enrollment">Model!$B$29:$C$29</definedName>
  </definedNames>
  <calcPr calcId="152511"/>
</workbook>
</file>

<file path=xl/calcChain.xml><?xml version="1.0" encoding="utf-8"?>
<calcChain xmlns="http://schemas.openxmlformats.org/spreadsheetml/2006/main">
  <c r="D5" i="1" l="1"/>
  <c r="B39" i="1" s="1"/>
  <c r="D6" i="1"/>
  <c r="B40" i="1" s="1"/>
  <c r="C40" i="1"/>
  <c r="D7" i="1"/>
  <c r="B41" i="1" s="1"/>
  <c r="C41" i="1"/>
  <c r="D8" i="1"/>
  <c r="B42" i="1"/>
  <c r="C42" i="1"/>
  <c r="D9" i="1"/>
  <c r="B43" i="1" s="1"/>
  <c r="B29" i="1"/>
  <c r="B35" i="1" s="1"/>
  <c r="C29" i="1"/>
  <c r="C35" i="1" s="1"/>
  <c r="B33" i="1"/>
  <c r="C33" i="1"/>
  <c r="D24" i="1"/>
  <c r="D25" i="1"/>
  <c r="D26" i="1"/>
  <c r="D27" i="1"/>
  <c r="D28" i="1"/>
  <c r="C43" i="1" l="1"/>
  <c r="C39" i="1"/>
  <c r="B45" i="1" s="1"/>
</calcChain>
</file>

<file path=xl/sharedStrings.xml><?xml version="1.0" encoding="utf-8"?>
<sst xmlns="http://schemas.openxmlformats.org/spreadsheetml/2006/main" count="66" uniqueCount="40">
  <si>
    <t>Number of students in districts</t>
  </si>
  <si>
    <t>Whites</t>
  </si>
  <si>
    <t>Blacks</t>
  </si>
  <si>
    <t>Total</t>
  </si>
  <si>
    <t>District 1</t>
  </si>
  <si>
    <t>District 2</t>
  </si>
  <si>
    <t>District 3</t>
  </si>
  <si>
    <t>District 4</t>
  </si>
  <si>
    <t>District 5</t>
  </si>
  <si>
    <t>Distances from districts to schools</t>
  </si>
  <si>
    <t>School 1</t>
  </si>
  <si>
    <t>School 2</t>
  </si>
  <si>
    <t>Required % of blacks at each school</t>
  </si>
  <si>
    <t>Assignment of districts to schools (1 if assigned, 0 it not)</t>
  </si>
  <si>
    <t>Required</t>
  </si>
  <si>
    <t>=</t>
  </si>
  <si>
    <t>&gt;=</t>
  </si>
  <si>
    <t>Number of blacks</t>
  </si>
  <si>
    <t>Total distance traveled in each district/school pair</t>
  </si>
  <si>
    <t>Total distance</t>
  </si>
  <si>
    <t>Assigning students to school districts</t>
  </si>
  <si>
    <t>Range names used:</t>
  </si>
  <si>
    <t>=Model!$B$24:$C$28</t>
  </si>
  <si>
    <t>=Model!$B$29:$C$29</t>
  </si>
  <si>
    <t>=Model!$D$24:$D$28</t>
  </si>
  <si>
    <t>=Model!$B$33:$C$33</t>
  </si>
  <si>
    <t>=Model!$B$35:$C$35</t>
  </si>
  <si>
    <t>=Model!$B$31:$C$31</t>
  </si>
  <si>
    <t>=Model!$B$45</t>
  </si>
  <si>
    <t>Minimum enrollment</t>
  </si>
  <si>
    <t>Minimum blacks</t>
  </si>
  <si>
    <t>Total assigned</t>
  </si>
  <si>
    <t>Total enrollment</t>
  </si>
  <si>
    <t>Assignments</t>
  </si>
  <si>
    <t>Minimum_blacks</t>
  </si>
  <si>
    <t>Minimum_enrollment</t>
  </si>
  <si>
    <t>Number_of_blacks</t>
  </si>
  <si>
    <t>Total_assigned</t>
  </si>
  <si>
    <t>Total_distance</t>
  </si>
  <si>
    <t>Total_enrollment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</si>
</sst>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0" borderId="0" xfId="0" applyFont="1" applyBorder="1"/>
    <xf numFmtId="9" fontId="2" fillId="2" borderId="0" xfId="0" applyNumberFormat="1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Fill="1" applyBorder="1"/>
    <xf numFmtId="0" fontId="2" fillId="4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45"/>
  <sheetViews>
    <sheetView tabSelected="1" workbookViewId="0"/>
  </sheetViews>
  <sheetFormatPr defaultColWidth="9.109375" defaultRowHeight="14.4" x14ac:dyDescent="0.3"/>
  <cols>
    <col min="1" max="1" width="32.6640625" style="2" customWidth="1"/>
    <col min="2" max="3" width="9.109375" style="2"/>
    <col min="4" max="4" width="13.6640625" style="2" customWidth="1"/>
    <col min="5" max="5" width="9.109375" style="2"/>
    <col min="6" max="6" width="11.5546875" style="2" customWidth="1"/>
    <col min="7" max="7" width="20.88671875" style="2" bestFit="1" customWidth="1"/>
    <col min="8" max="16384" width="9.109375" style="2"/>
  </cols>
  <sheetData>
    <row r="1" spans="1:11" x14ac:dyDescent="0.3">
      <c r="A1" s="1" t="s">
        <v>20</v>
      </c>
      <c r="G1" s="1" t="s">
        <v>21</v>
      </c>
      <c r="J1" s="1"/>
    </row>
    <row r="2" spans="1:11" x14ac:dyDescent="0.3">
      <c r="G2" s="3" t="s">
        <v>33</v>
      </c>
      <c r="H2" s="3" t="s">
        <v>22</v>
      </c>
      <c r="J2" s="4"/>
      <c r="K2" s="5"/>
    </row>
    <row r="3" spans="1:11" x14ac:dyDescent="0.3">
      <c r="A3" s="2" t="s">
        <v>0</v>
      </c>
      <c r="G3" s="3" t="s">
        <v>34</v>
      </c>
      <c r="H3" s="3" t="s">
        <v>26</v>
      </c>
      <c r="J3" s="4"/>
      <c r="K3" s="5"/>
    </row>
    <row r="4" spans="1:11" x14ac:dyDescent="0.3">
      <c r="B4" s="6" t="s">
        <v>1</v>
      </c>
      <c r="C4" s="6" t="s">
        <v>2</v>
      </c>
      <c r="D4" s="6" t="s">
        <v>3</v>
      </c>
      <c r="G4" s="3" t="s">
        <v>35</v>
      </c>
      <c r="H4" s="3" t="s">
        <v>27</v>
      </c>
      <c r="J4" s="4"/>
      <c r="K4" s="5"/>
    </row>
    <row r="5" spans="1:11" x14ac:dyDescent="0.3">
      <c r="A5" s="2" t="s">
        <v>4</v>
      </c>
      <c r="B5" s="7">
        <v>80</v>
      </c>
      <c r="C5" s="7">
        <v>30</v>
      </c>
      <c r="D5" s="2">
        <f>SUM(B5:C5)</f>
        <v>110</v>
      </c>
      <c r="G5" s="3" t="s">
        <v>36</v>
      </c>
      <c r="H5" s="3" t="s">
        <v>25</v>
      </c>
      <c r="J5" s="4"/>
      <c r="K5" s="5"/>
    </row>
    <row r="6" spans="1:11" x14ac:dyDescent="0.3">
      <c r="A6" s="2" t="s">
        <v>5</v>
      </c>
      <c r="B6" s="7">
        <v>70</v>
      </c>
      <c r="C6" s="7">
        <v>5</v>
      </c>
      <c r="D6" s="2">
        <f>SUM(B6:C6)</f>
        <v>75</v>
      </c>
      <c r="G6" s="3" t="s">
        <v>37</v>
      </c>
      <c r="H6" s="3" t="s">
        <v>24</v>
      </c>
      <c r="J6" s="4"/>
      <c r="K6" s="5"/>
    </row>
    <row r="7" spans="1:11" x14ac:dyDescent="0.3">
      <c r="A7" s="2" t="s">
        <v>6</v>
      </c>
      <c r="B7" s="7">
        <v>90</v>
      </c>
      <c r="C7" s="7">
        <v>10</v>
      </c>
      <c r="D7" s="2">
        <f>SUM(B7:C7)</f>
        <v>100</v>
      </c>
      <c r="G7" s="3" t="s">
        <v>38</v>
      </c>
      <c r="H7" s="3" t="s">
        <v>28</v>
      </c>
      <c r="J7" s="4"/>
      <c r="K7" s="5"/>
    </row>
    <row r="8" spans="1:11" x14ac:dyDescent="0.3">
      <c r="A8" s="2" t="s">
        <v>7</v>
      </c>
      <c r="B8" s="7">
        <v>50</v>
      </c>
      <c r="C8" s="7">
        <v>40</v>
      </c>
      <c r="D8" s="2">
        <f>SUM(B8:C8)</f>
        <v>90</v>
      </c>
      <c r="G8" s="3" t="s">
        <v>39</v>
      </c>
      <c r="H8" s="3" t="s">
        <v>23</v>
      </c>
      <c r="J8" s="4"/>
      <c r="K8" s="5"/>
    </row>
    <row r="9" spans="1:11" x14ac:dyDescent="0.3">
      <c r="A9" s="2" t="s">
        <v>8</v>
      </c>
      <c r="B9" s="7">
        <v>60</v>
      </c>
      <c r="C9" s="7">
        <v>30</v>
      </c>
      <c r="D9" s="2">
        <f>SUM(B9:C9)</f>
        <v>90</v>
      </c>
      <c r="J9" s="4"/>
      <c r="K9" s="5"/>
    </row>
    <row r="10" spans="1:11" x14ac:dyDescent="0.3">
      <c r="J10" s="4"/>
      <c r="K10" s="5"/>
    </row>
    <row r="11" spans="1:11" x14ac:dyDescent="0.3">
      <c r="A11" s="2" t="s">
        <v>9</v>
      </c>
      <c r="J11" s="4"/>
      <c r="K11" s="5"/>
    </row>
    <row r="12" spans="1:11" s="6" customFormat="1" x14ac:dyDescent="0.3">
      <c r="B12" s="6" t="s">
        <v>10</v>
      </c>
      <c r="C12" s="6" t="s">
        <v>11</v>
      </c>
      <c r="J12" s="4"/>
      <c r="K12" s="5"/>
    </row>
    <row r="13" spans="1:11" x14ac:dyDescent="0.3">
      <c r="A13" s="2" t="s">
        <v>4</v>
      </c>
      <c r="B13" s="7">
        <v>1</v>
      </c>
      <c r="C13" s="7">
        <v>2</v>
      </c>
      <c r="J13" s="4"/>
      <c r="K13" s="5"/>
    </row>
    <row r="14" spans="1:11" x14ac:dyDescent="0.3">
      <c r="A14" s="2" t="s">
        <v>5</v>
      </c>
      <c r="B14" s="7">
        <v>0.5</v>
      </c>
      <c r="C14" s="7">
        <v>1.7</v>
      </c>
      <c r="J14" s="4"/>
      <c r="K14" s="5"/>
    </row>
    <row r="15" spans="1:11" x14ac:dyDescent="0.3">
      <c r="A15" s="2" t="s">
        <v>6</v>
      </c>
      <c r="B15" s="7">
        <v>0.8</v>
      </c>
      <c r="C15" s="7">
        <v>0.8</v>
      </c>
      <c r="J15" s="4"/>
      <c r="K15" s="5"/>
    </row>
    <row r="16" spans="1:11" x14ac:dyDescent="0.3">
      <c r="A16" s="2" t="s">
        <v>7</v>
      </c>
      <c r="B16" s="7">
        <v>1.3</v>
      </c>
      <c r="C16" s="7">
        <v>0.4</v>
      </c>
      <c r="J16" s="4"/>
      <c r="K16" s="5"/>
    </row>
    <row r="17" spans="1:11" x14ac:dyDescent="0.3">
      <c r="A17" s="2" t="s">
        <v>8</v>
      </c>
      <c r="B17" s="7">
        <v>1.5</v>
      </c>
      <c r="C17" s="7">
        <v>0.6</v>
      </c>
      <c r="J17" s="4"/>
      <c r="K17" s="5"/>
    </row>
    <row r="18" spans="1:11" x14ac:dyDescent="0.3">
      <c r="B18" s="8"/>
      <c r="C18" s="8"/>
      <c r="J18" s="4"/>
      <c r="K18" s="5"/>
    </row>
    <row r="19" spans="1:11" x14ac:dyDescent="0.3">
      <c r="A19" s="2" t="s">
        <v>12</v>
      </c>
      <c r="B19" s="9">
        <v>0.2</v>
      </c>
      <c r="C19" s="8"/>
      <c r="J19" s="4"/>
      <c r="K19" s="5"/>
    </row>
    <row r="20" spans="1:11" x14ac:dyDescent="0.3">
      <c r="B20" s="8"/>
      <c r="C20" s="8"/>
      <c r="J20" s="4"/>
      <c r="K20" s="5"/>
    </row>
    <row r="21" spans="1:11" x14ac:dyDescent="0.3">
      <c r="J21" s="4"/>
      <c r="K21" s="5"/>
    </row>
    <row r="22" spans="1:11" x14ac:dyDescent="0.3">
      <c r="A22" s="2" t="s">
        <v>13</v>
      </c>
      <c r="J22" s="4"/>
      <c r="K22" s="5"/>
    </row>
    <row r="23" spans="1:11" x14ac:dyDescent="0.3">
      <c r="A23" s="6"/>
      <c r="B23" s="6" t="s">
        <v>10</v>
      </c>
      <c r="C23" s="6" t="s">
        <v>11</v>
      </c>
      <c r="D23" s="6" t="s">
        <v>31</v>
      </c>
      <c r="E23" s="6"/>
      <c r="F23" s="6" t="s">
        <v>14</v>
      </c>
      <c r="J23" s="4"/>
      <c r="K23" s="5"/>
    </row>
    <row r="24" spans="1:11" x14ac:dyDescent="0.3">
      <c r="A24" s="2" t="s">
        <v>4</v>
      </c>
      <c r="B24" s="10">
        <v>1</v>
      </c>
      <c r="C24" s="10">
        <v>0</v>
      </c>
      <c r="D24" s="2">
        <f>SUM(B24:C24)</f>
        <v>1</v>
      </c>
      <c r="E24" s="11" t="s">
        <v>15</v>
      </c>
      <c r="F24" s="2">
        <v>1</v>
      </c>
      <c r="J24" s="4"/>
      <c r="K24" s="5"/>
    </row>
    <row r="25" spans="1:11" x14ac:dyDescent="0.3">
      <c r="A25" s="2" t="s">
        <v>5</v>
      </c>
      <c r="B25" s="10">
        <v>1</v>
      </c>
      <c r="C25" s="10">
        <v>0</v>
      </c>
      <c r="D25" s="2">
        <f>SUM(B25:C25)</f>
        <v>1</v>
      </c>
      <c r="E25" s="11" t="s">
        <v>15</v>
      </c>
      <c r="F25" s="2">
        <v>1</v>
      </c>
      <c r="J25" s="4"/>
      <c r="K25" s="5"/>
    </row>
    <row r="26" spans="1:11" x14ac:dyDescent="0.3">
      <c r="A26" s="2" t="s">
        <v>6</v>
      </c>
      <c r="B26" s="10">
        <v>0</v>
      </c>
      <c r="C26" s="10">
        <v>1</v>
      </c>
      <c r="D26" s="2">
        <f>SUM(B26:C26)</f>
        <v>1</v>
      </c>
      <c r="E26" s="11" t="s">
        <v>15</v>
      </c>
      <c r="F26" s="2">
        <v>1</v>
      </c>
      <c r="J26" s="4"/>
      <c r="K26" s="5"/>
    </row>
    <row r="27" spans="1:11" x14ac:dyDescent="0.3">
      <c r="A27" s="2" t="s">
        <v>7</v>
      </c>
      <c r="B27" s="10">
        <v>0.99999999999333844</v>
      </c>
      <c r="C27" s="10">
        <v>0</v>
      </c>
      <c r="D27" s="2">
        <f>SUM(B27:C27)</f>
        <v>0.99999999999333844</v>
      </c>
      <c r="E27" s="11" t="s">
        <v>15</v>
      </c>
      <c r="F27" s="2">
        <v>1</v>
      </c>
      <c r="J27" s="4"/>
      <c r="K27" s="5"/>
    </row>
    <row r="28" spans="1:11" x14ac:dyDescent="0.3">
      <c r="A28" s="2" t="s">
        <v>8</v>
      </c>
      <c r="B28" s="10">
        <v>0</v>
      </c>
      <c r="C28" s="10">
        <v>0.99999999999333877</v>
      </c>
      <c r="D28" s="2">
        <f>SUM(B28:C28)</f>
        <v>0.99999999999333877</v>
      </c>
      <c r="E28" s="11" t="s">
        <v>15</v>
      </c>
      <c r="F28" s="2">
        <v>1</v>
      </c>
      <c r="J28" s="4"/>
      <c r="K28" s="5"/>
    </row>
    <row r="29" spans="1:11" x14ac:dyDescent="0.3">
      <c r="A29" s="2" t="s">
        <v>32</v>
      </c>
      <c r="B29" s="2">
        <f>SUMPRODUCT($D$5:$D$9,B24:B28)</f>
        <v>274.99999999940047</v>
      </c>
      <c r="C29" s="2">
        <f>SUMPRODUCT($D$5:$D$9,C24:C28)</f>
        <v>189.99999999940047</v>
      </c>
    </row>
    <row r="30" spans="1:11" x14ac:dyDescent="0.3">
      <c r="B30" s="6" t="s">
        <v>16</v>
      </c>
      <c r="C30" s="6" t="s">
        <v>16</v>
      </c>
    </row>
    <row r="31" spans="1:11" x14ac:dyDescent="0.3">
      <c r="A31" s="2" t="s">
        <v>29</v>
      </c>
      <c r="B31" s="7">
        <v>150</v>
      </c>
      <c r="C31" s="7">
        <v>150</v>
      </c>
    </row>
    <row r="33" spans="1:3" x14ac:dyDescent="0.3">
      <c r="A33" s="2" t="s">
        <v>17</v>
      </c>
      <c r="B33" s="2">
        <f>SUMPRODUCT($C$5:$C$9,B24:B28)</f>
        <v>74.999999999733546</v>
      </c>
      <c r="C33" s="2">
        <f>SUMPRODUCT($C$5:$C$9,C24:C28)</f>
        <v>39.999999999800167</v>
      </c>
    </row>
    <row r="34" spans="1:3" x14ac:dyDescent="0.3">
      <c r="B34" s="6" t="s">
        <v>16</v>
      </c>
      <c r="C34" s="6" t="s">
        <v>16</v>
      </c>
    </row>
    <row r="35" spans="1:3" x14ac:dyDescent="0.3">
      <c r="A35" s="2" t="s">
        <v>30</v>
      </c>
      <c r="B35" s="2">
        <f>$B$19*B29</f>
        <v>54.999999999880096</v>
      </c>
      <c r="C35" s="2">
        <f>$B$19*C29</f>
        <v>37.999999999880096</v>
      </c>
    </row>
    <row r="37" spans="1:3" x14ac:dyDescent="0.3">
      <c r="A37" s="2" t="s">
        <v>18</v>
      </c>
    </row>
    <row r="38" spans="1:3" x14ac:dyDescent="0.3">
      <c r="A38" s="6"/>
      <c r="B38" s="6" t="s">
        <v>10</v>
      </c>
      <c r="C38" s="6" t="s">
        <v>11</v>
      </c>
    </row>
    <row r="39" spans="1:3" x14ac:dyDescent="0.3">
      <c r="A39" s="2" t="s">
        <v>4</v>
      </c>
      <c r="B39" s="12">
        <f t="shared" ref="B39:C43" si="0">B24*B13*$D5</f>
        <v>110</v>
      </c>
      <c r="C39" s="12">
        <f t="shared" si="0"/>
        <v>0</v>
      </c>
    </row>
    <row r="40" spans="1:3" x14ac:dyDescent="0.3">
      <c r="A40" s="2" t="s">
        <v>5</v>
      </c>
      <c r="B40" s="12">
        <f t="shared" si="0"/>
        <v>37.5</v>
      </c>
      <c r="C40" s="12">
        <f t="shared" si="0"/>
        <v>0</v>
      </c>
    </row>
    <row r="41" spans="1:3" x14ac:dyDescent="0.3">
      <c r="A41" s="2" t="s">
        <v>6</v>
      </c>
      <c r="B41" s="12">
        <f t="shared" si="0"/>
        <v>0</v>
      </c>
      <c r="C41" s="12">
        <f t="shared" si="0"/>
        <v>80</v>
      </c>
    </row>
    <row r="42" spans="1:3" x14ac:dyDescent="0.3">
      <c r="A42" s="2" t="s">
        <v>7</v>
      </c>
      <c r="B42" s="12">
        <f t="shared" si="0"/>
        <v>116.99999999922061</v>
      </c>
      <c r="C42" s="12">
        <f t="shared" si="0"/>
        <v>0</v>
      </c>
    </row>
    <row r="43" spans="1:3" x14ac:dyDescent="0.3">
      <c r="A43" s="2" t="s">
        <v>8</v>
      </c>
      <c r="B43" s="12">
        <f t="shared" si="0"/>
        <v>0</v>
      </c>
      <c r="C43" s="12">
        <f t="shared" si="0"/>
        <v>53.999999999640295</v>
      </c>
    </row>
    <row r="45" spans="1:3" x14ac:dyDescent="0.3">
      <c r="A45" s="2" t="s">
        <v>19</v>
      </c>
      <c r="B45" s="13">
        <f>SUM(B39:C43)</f>
        <v>398.49999999886091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5.52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Assignments</vt:lpstr>
      <vt:lpstr>Minimum_blacks</vt:lpstr>
      <vt:lpstr>Minimum_enrollment</vt:lpstr>
      <vt:lpstr>Number_of_blacks</vt:lpstr>
      <vt:lpstr>Total_assigned</vt:lpstr>
      <vt:lpstr>Total_distance</vt:lpstr>
      <vt:lpstr>Total_enrollment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1996-02-18T19:09:40Z</cp:lastPrinted>
  <dcterms:created xsi:type="dcterms:W3CDTF">1996-02-10T03:52:06Z</dcterms:created>
  <dcterms:modified xsi:type="dcterms:W3CDTF">2014-03-10T16:04:07Z</dcterms:modified>
</cp:coreProperties>
</file>